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craiggurian/My Drive/Remapping Debate 2 dot 0/Medicaid by race and hispanic status - red states 2025 03 24/"/>
    </mc:Choice>
  </mc:AlternateContent>
  <xr:revisionPtr revIDLastSave="0" documentId="8_{92B37C03-ECB4-AB43-962B-8C4496BA7594}" xr6:coauthVersionLast="47" xr6:coauthVersionMax="47" xr10:uidLastSave="{00000000-0000-0000-0000-000000000000}"/>
  <bookViews>
    <workbookView xWindow="5480" yWindow="4240" windowWidth="40480" windowHeight="17180" xr2:uid="{00000000-000D-0000-FFFF-FFFF00000000}"/>
  </bookViews>
  <sheets>
    <sheet name="Sheet 1" sheetId="1" r:id="rId1"/>
  </sheets>
  <definedNames>
    <definedName name="_xlnm._FilterDatabase" localSheetId="0" hidden="1">'Sheet 1'!$A$4:$T$4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8" i="1"/>
  <c r="M29" i="1"/>
  <c r="M30" i="1"/>
  <c r="M31" i="1"/>
  <c r="M32" i="1"/>
  <c r="M33" i="1"/>
  <c r="M34" i="1"/>
  <c r="M35" i="1"/>
  <c r="M5" i="1"/>
  <c r="K6" i="1"/>
  <c r="K12" i="1"/>
  <c r="K13" i="1"/>
  <c r="K14" i="1"/>
  <c r="K15" i="1"/>
  <c r="K16" i="1"/>
  <c r="K17" i="1"/>
  <c r="K18" i="1"/>
  <c r="K19" i="1"/>
  <c r="K20" i="1"/>
  <c r="K21" i="1"/>
  <c r="K22" i="1"/>
  <c r="K28" i="1"/>
  <c r="K29" i="1"/>
  <c r="K30" i="1"/>
  <c r="K31" i="1"/>
  <c r="K32" i="1"/>
  <c r="K33" i="1"/>
  <c r="K34" i="1"/>
  <c r="K35" i="1"/>
  <c r="K5" i="1"/>
  <c r="I6" i="1"/>
  <c r="I7" i="1"/>
  <c r="I12" i="1"/>
  <c r="I13" i="1"/>
  <c r="I14" i="1"/>
  <c r="I15" i="1"/>
  <c r="I16" i="1"/>
  <c r="I17" i="1"/>
  <c r="I18" i="1"/>
  <c r="I19" i="1"/>
  <c r="I20" i="1"/>
  <c r="I21" i="1"/>
  <c r="I22" i="1"/>
  <c r="I23" i="1"/>
  <c r="I28" i="1"/>
  <c r="I29" i="1"/>
  <c r="I30" i="1"/>
  <c r="I31" i="1"/>
  <c r="I32" i="1"/>
  <c r="I33" i="1"/>
  <c r="I34" i="1"/>
  <c r="I35" i="1"/>
  <c r="I5" i="1"/>
  <c r="G6" i="1"/>
  <c r="G7" i="1"/>
  <c r="G8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8" i="1"/>
  <c r="G29" i="1"/>
  <c r="G30" i="1"/>
  <c r="G31" i="1"/>
  <c r="G33" i="1"/>
  <c r="G34" i="1"/>
  <c r="G35" i="1"/>
  <c r="G5" i="1"/>
  <c r="E6" i="1"/>
  <c r="E7" i="1"/>
  <c r="E8" i="1"/>
  <c r="E9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8" i="1"/>
  <c r="E29" i="1"/>
  <c r="E30" i="1"/>
  <c r="E31" i="1"/>
  <c r="E33" i="1"/>
  <c r="E34" i="1"/>
  <c r="E35" i="1"/>
  <c r="C6" i="1"/>
  <c r="M6" i="1" s="1"/>
  <c r="C7" i="1"/>
  <c r="K7" i="1" s="1"/>
  <c r="C8" i="1"/>
  <c r="I8" i="1" s="1"/>
  <c r="C9" i="1"/>
  <c r="G9" i="1" s="1"/>
  <c r="C10" i="1"/>
  <c r="E10" i="1" s="1"/>
  <c r="C11" i="1"/>
  <c r="E11" i="1" s="1"/>
  <c r="C12" i="1"/>
  <c r="C13" i="1"/>
  <c r="C14" i="1"/>
  <c r="C15" i="1"/>
  <c r="C16" i="1"/>
  <c r="C17" i="1"/>
  <c r="C18" i="1"/>
  <c r="C19" i="1"/>
  <c r="C20" i="1"/>
  <c r="C21" i="1"/>
  <c r="C22" i="1"/>
  <c r="M22" i="1" s="1"/>
  <c r="C23" i="1"/>
  <c r="K23" i="1" s="1"/>
  <c r="C24" i="1"/>
  <c r="I24" i="1" s="1"/>
  <c r="C25" i="1"/>
  <c r="G25" i="1" s="1"/>
  <c r="C26" i="1"/>
  <c r="E26" i="1" s="1"/>
  <c r="C27" i="1"/>
  <c r="E27" i="1" s="1"/>
  <c r="C28" i="1"/>
  <c r="C29" i="1"/>
  <c r="C30" i="1"/>
  <c r="C31" i="1"/>
  <c r="C32" i="1"/>
  <c r="E32" i="1" s="1"/>
  <c r="C33" i="1"/>
  <c r="C34" i="1"/>
  <c r="C35" i="1"/>
  <c r="C5" i="1"/>
  <c r="E5" i="1" s="1"/>
  <c r="G32" i="1" l="1"/>
  <c r="M27" i="1"/>
  <c r="M11" i="1"/>
  <c r="K27" i="1"/>
  <c r="K11" i="1"/>
  <c r="M26" i="1"/>
  <c r="M10" i="1"/>
  <c r="I27" i="1"/>
  <c r="I11" i="1"/>
  <c r="K26" i="1"/>
  <c r="K10" i="1"/>
  <c r="M25" i="1"/>
  <c r="M9" i="1"/>
  <c r="G27" i="1"/>
  <c r="G11" i="1"/>
  <c r="I26" i="1"/>
  <c r="I10" i="1"/>
  <c r="K25" i="1"/>
  <c r="K9" i="1"/>
  <c r="M24" i="1"/>
  <c r="M8" i="1"/>
  <c r="G26" i="1"/>
  <c r="G10" i="1"/>
  <c r="I25" i="1"/>
  <c r="I9" i="1"/>
  <c r="K24" i="1"/>
  <c r="K8" i="1"/>
  <c r="M23" i="1"/>
  <c r="M7" i="1"/>
</calcChain>
</file>

<file path=xl/sharedStrings.xml><?xml version="1.0" encoding="utf-8"?>
<sst xmlns="http://schemas.openxmlformats.org/spreadsheetml/2006/main" count="71" uniqueCount="56">
  <si>
    <t>Alabama</t>
  </si>
  <si>
    <t>Alaska</t>
  </si>
  <si>
    <t>Arizona</t>
  </si>
  <si>
    <t>Arkansas</t>
  </si>
  <si>
    <t>Florida</t>
  </si>
  <si>
    <t>Georgia</t>
  </si>
  <si>
    <t>Idaho</t>
  </si>
  <si>
    <t>Indiana</t>
  </si>
  <si>
    <t>Iowa</t>
  </si>
  <si>
    <t>Kansas</t>
  </si>
  <si>
    <t>Kentucky</t>
  </si>
  <si>
    <t>Louisiana</t>
  </si>
  <si>
    <t>Michigan</t>
  </si>
  <si>
    <t>Mississippi</t>
  </si>
  <si>
    <t>Missouri</t>
  </si>
  <si>
    <t>Montana</t>
  </si>
  <si>
    <t>Nebraska</t>
  </si>
  <si>
    <t>Nevada</t>
  </si>
  <si>
    <t>North Carolina</t>
  </si>
  <si>
    <t>North Dakota</t>
  </si>
  <si>
    <t>Ohio</t>
  </si>
  <si>
    <t>Oklahoma</t>
  </si>
  <si>
    <t>Pennsylvania</t>
  </si>
  <si>
    <t>South Carolina</t>
  </si>
  <si>
    <t>South Dakota</t>
  </si>
  <si>
    <t>Tennessee</t>
  </si>
  <si>
    <t>Texas</t>
  </si>
  <si>
    <t>Utah</t>
  </si>
  <si>
    <t>West Virginia</t>
  </si>
  <si>
    <t>Wisconsin</t>
  </si>
  <si>
    <t>Wyoming</t>
  </si>
  <si>
    <t>State</t>
  </si>
  <si>
    <t>Population</t>
  </si>
  <si>
    <t>Medicaid Recipients</t>
  </si>
  <si>
    <t>Total</t>
  </si>
  <si>
    <t>Votes in 2024 Presidential Election</t>
  </si>
  <si>
    <t>How white is Medicaid in Trump country?</t>
  </si>
  <si>
    <t xml:space="preserve">Hispanic </t>
  </si>
  <si>
    <t>of any race</t>
  </si>
  <si>
    <t>non-Hispanic</t>
  </si>
  <si>
    <t>All other non-Hispanic,</t>
  </si>
  <si>
    <t>including multi-race</t>
  </si>
  <si>
    <t>Single-race White,</t>
  </si>
  <si>
    <t>Single-race Asian,</t>
  </si>
  <si>
    <t>Single-race Black,</t>
  </si>
  <si>
    <t xml:space="preserve">Votes </t>
  </si>
  <si>
    <t>Harris</t>
  </si>
  <si>
    <t>Votes</t>
  </si>
  <si>
    <t>Percentage</t>
  </si>
  <si>
    <t>Trump</t>
  </si>
  <si>
    <t>Other</t>
  </si>
  <si>
    <t xml:space="preserve">% Hispanic </t>
  </si>
  <si>
    <t>% Single-race White,</t>
  </si>
  <si>
    <t>% Single-race Asian,</t>
  </si>
  <si>
    <t>% Single-race Black,</t>
  </si>
  <si>
    <t>% All other non-Hispanic,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</si>
</sst>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868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5" fillId="0" borderId="0" xfId="0" applyFont="1"/>
    <xf numFmtId="3" fontId="3" fillId="2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0" fontId="3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6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T41"/>
  <sheetViews>
    <sheetView tabSelected="1" workbookViewId="0">
      <selection activeCell="V10" sqref="V10"/>
    </sheetView>
  </sheetViews>
  <sheetFormatPr baseColWidth="10" defaultRowHeight="15" outlineLevelCol="1" x14ac:dyDescent="0.2"/>
  <cols>
    <col min="1" max="1" width="13" bestFit="1" customWidth="1"/>
    <col min="2" max="2" width="12.83203125" style="1" customWidth="1"/>
    <col min="3" max="3" width="13" style="1" customWidth="1"/>
    <col min="4" max="4" width="15.33203125" style="1" bestFit="1" customWidth="1" outlineLevel="1"/>
    <col min="5" max="5" width="15.33203125" style="2" bestFit="1" customWidth="1" outlineLevel="1"/>
    <col min="6" max="6" width="16.5" style="1" bestFit="1" customWidth="1"/>
    <col min="7" max="7" width="18.5" style="1" bestFit="1" customWidth="1"/>
    <col min="8" max="8" width="15.83203125" style="1" bestFit="1" customWidth="1"/>
    <col min="9" max="9" width="18" style="1" bestFit="1" customWidth="1"/>
    <col min="10" max="10" width="15.83203125" style="1" bestFit="1" customWidth="1"/>
    <col min="11" max="11" width="18" style="1" bestFit="1" customWidth="1"/>
    <col min="12" max="13" width="21.33203125" style="1" customWidth="1"/>
    <col min="14" max="14" width="13.1640625" bestFit="1" customWidth="1"/>
    <col min="15" max="15" width="11.83203125" bestFit="1" customWidth="1"/>
    <col min="16" max="16" width="10.33203125" style="2" bestFit="1" customWidth="1"/>
    <col min="17" max="17" width="11.83203125" bestFit="1" customWidth="1"/>
    <col min="18" max="18" width="10.33203125" style="2" bestFit="1" customWidth="1"/>
    <col min="19" max="19" width="10.6640625" bestFit="1" customWidth="1"/>
    <col min="20" max="20" width="10.33203125" style="2" bestFit="1" customWidth="1"/>
  </cols>
  <sheetData>
    <row r="1" spans="1:20" s="4" customFormat="1" ht="20" customHeight="1" x14ac:dyDescent="0.25">
      <c r="A1" s="21" t="s">
        <v>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s="12" customFormat="1" ht="19" customHeight="1" x14ac:dyDescent="0.2">
      <c r="A2" s="10"/>
      <c r="B2" s="10"/>
      <c r="C2" s="17" t="s">
        <v>33</v>
      </c>
      <c r="D2" s="18"/>
      <c r="E2" s="18"/>
      <c r="F2" s="18"/>
      <c r="G2" s="18"/>
      <c r="H2" s="18"/>
      <c r="I2" s="18"/>
      <c r="J2" s="18"/>
      <c r="K2" s="18"/>
      <c r="L2" s="18"/>
      <c r="M2" s="11"/>
      <c r="N2" s="22" t="s">
        <v>35</v>
      </c>
      <c r="O2" s="22"/>
      <c r="P2" s="22"/>
      <c r="Q2" s="22"/>
      <c r="R2" s="22"/>
      <c r="S2" s="22"/>
      <c r="T2" s="22"/>
    </row>
    <row r="3" spans="1:20" s="10" customFormat="1" ht="16" x14ac:dyDescent="0.2">
      <c r="A3" s="19" t="s">
        <v>31</v>
      </c>
      <c r="B3" s="20" t="s">
        <v>32</v>
      </c>
      <c r="C3" s="5"/>
      <c r="D3" s="11" t="s">
        <v>37</v>
      </c>
      <c r="E3" s="11" t="s">
        <v>51</v>
      </c>
      <c r="F3" s="11" t="s">
        <v>42</v>
      </c>
      <c r="G3" s="11" t="s">
        <v>52</v>
      </c>
      <c r="H3" s="11" t="s">
        <v>43</v>
      </c>
      <c r="I3" s="11" t="s">
        <v>53</v>
      </c>
      <c r="J3" s="11" t="s">
        <v>44</v>
      </c>
      <c r="K3" s="11" t="s">
        <v>54</v>
      </c>
      <c r="L3" s="11" t="s">
        <v>40</v>
      </c>
      <c r="M3" s="11" t="s">
        <v>55</v>
      </c>
      <c r="N3" s="6" t="s">
        <v>34</v>
      </c>
      <c r="O3" s="6" t="s">
        <v>46</v>
      </c>
      <c r="P3" s="6" t="s">
        <v>46</v>
      </c>
      <c r="Q3" s="6" t="s">
        <v>49</v>
      </c>
      <c r="R3" s="6" t="s">
        <v>49</v>
      </c>
      <c r="S3" s="6" t="s">
        <v>50</v>
      </c>
      <c r="T3" s="6" t="s">
        <v>50</v>
      </c>
    </row>
    <row r="4" spans="1:20" s="13" customFormat="1" ht="17" customHeight="1" x14ac:dyDescent="0.2">
      <c r="A4" s="19"/>
      <c r="B4" s="19"/>
      <c r="C4" s="7" t="s">
        <v>34</v>
      </c>
      <c r="D4" s="7" t="s">
        <v>38</v>
      </c>
      <c r="E4" s="7" t="s">
        <v>38</v>
      </c>
      <c r="F4" s="7" t="s">
        <v>39</v>
      </c>
      <c r="G4" s="7" t="s">
        <v>39</v>
      </c>
      <c r="H4" s="7" t="s">
        <v>39</v>
      </c>
      <c r="I4" s="7" t="s">
        <v>39</v>
      </c>
      <c r="J4" s="7" t="s">
        <v>39</v>
      </c>
      <c r="K4" s="7" t="s">
        <v>39</v>
      </c>
      <c r="L4" s="7" t="s">
        <v>41</v>
      </c>
      <c r="M4" s="7" t="s">
        <v>41</v>
      </c>
      <c r="N4" s="8" t="s">
        <v>45</v>
      </c>
      <c r="O4" s="8" t="s">
        <v>47</v>
      </c>
      <c r="P4" s="9" t="s">
        <v>48</v>
      </c>
      <c r="Q4" s="8" t="s">
        <v>47</v>
      </c>
      <c r="R4" s="9" t="s">
        <v>48</v>
      </c>
      <c r="S4" s="8" t="s">
        <v>47</v>
      </c>
      <c r="T4" s="9" t="s">
        <v>48</v>
      </c>
    </row>
    <row r="5" spans="1:20" ht="16" x14ac:dyDescent="0.2">
      <c r="A5" s="16" t="s">
        <v>0</v>
      </c>
      <c r="B5" s="14">
        <v>5108468</v>
      </c>
      <c r="C5" s="14">
        <f t="shared" ref="C5:C35" si="0">D5+L5+F5+H5+J5</f>
        <v>1063568</v>
      </c>
      <c r="D5" s="14">
        <v>82063</v>
      </c>
      <c r="E5" s="15">
        <f>D5/C5</f>
        <v>7.7158207091601108E-2</v>
      </c>
      <c r="F5" s="14">
        <v>497468</v>
      </c>
      <c r="G5" s="15">
        <f>F5/C5</f>
        <v>0.46773502023377911</v>
      </c>
      <c r="H5" s="14">
        <v>8250</v>
      </c>
      <c r="I5" s="15">
        <f>H5/C5</f>
        <v>7.7569088201224559E-3</v>
      </c>
      <c r="J5" s="14">
        <v>414903</v>
      </c>
      <c r="K5" s="15">
        <f>J5/C5</f>
        <v>0.39010481699336574</v>
      </c>
      <c r="L5" s="14">
        <v>60884</v>
      </c>
      <c r="M5" s="15">
        <f>L5/C5</f>
        <v>5.724504686113159E-2</v>
      </c>
      <c r="N5" s="14">
        <v>2265090</v>
      </c>
      <c r="O5" s="14">
        <v>772412</v>
      </c>
      <c r="P5" s="15">
        <v>0.34100000000000003</v>
      </c>
      <c r="Q5" s="14">
        <v>1462616</v>
      </c>
      <c r="R5" s="15">
        <v>0.64570000000000005</v>
      </c>
      <c r="S5" s="14">
        <v>30062</v>
      </c>
      <c r="T5" s="15">
        <v>1.3299999999999999E-2</v>
      </c>
    </row>
    <row r="6" spans="1:20" ht="16" x14ac:dyDescent="0.2">
      <c r="A6" s="16" t="s">
        <v>1</v>
      </c>
      <c r="B6" s="14">
        <v>733406</v>
      </c>
      <c r="C6" s="14">
        <f t="shared" si="0"/>
        <v>166191</v>
      </c>
      <c r="D6" s="14">
        <v>11933</v>
      </c>
      <c r="E6" s="15">
        <f t="shared" ref="E6:E35" si="1">D6/C6</f>
        <v>7.1802925549518323E-2</v>
      </c>
      <c r="F6" s="14">
        <v>66619</v>
      </c>
      <c r="G6" s="15">
        <f t="shared" ref="G6:G35" si="2">F6/C6</f>
        <v>0.40085804887147919</v>
      </c>
      <c r="H6" s="14">
        <v>12253</v>
      </c>
      <c r="I6" s="15">
        <f t="shared" ref="I6:I35" si="3">H6/C6</f>
        <v>7.3728420913286519E-2</v>
      </c>
      <c r="J6" s="14">
        <v>3331</v>
      </c>
      <c r="K6" s="15">
        <f t="shared" ref="K6:K35" si="4">J6/C6</f>
        <v>2.004320330222455E-2</v>
      </c>
      <c r="L6" s="14">
        <v>72055</v>
      </c>
      <c r="M6" s="15">
        <f t="shared" ref="M6:M35" si="5">L6/C6</f>
        <v>0.43356740136349142</v>
      </c>
      <c r="N6" s="14">
        <v>338177</v>
      </c>
      <c r="O6" s="14">
        <v>140026</v>
      </c>
      <c r="P6" s="15">
        <v>0.41410000000000002</v>
      </c>
      <c r="Q6" s="14">
        <v>184458</v>
      </c>
      <c r="R6" s="15">
        <v>0.5454</v>
      </c>
      <c r="S6" s="14">
        <v>13693</v>
      </c>
      <c r="T6" s="15">
        <v>4.0500000000000001E-2</v>
      </c>
    </row>
    <row r="7" spans="1:20" ht="16" x14ac:dyDescent="0.2">
      <c r="A7" s="16" t="s">
        <v>2</v>
      </c>
      <c r="B7" s="14">
        <v>7431344</v>
      </c>
      <c r="C7" s="14">
        <f t="shared" si="0"/>
        <v>1538856</v>
      </c>
      <c r="D7" s="14">
        <v>700417</v>
      </c>
      <c r="E7" s="15">
        <f t="shared" si="1"/>
        <v>0.4551543484250638</v>
      </c>
      <c r="F7" s="14">
        <v>519986</v>
      </c>
      <c r="G7" s="15">
        <f t="shared" si="2"/>
        <v>0.33790426134739054</v>
      </c>
      <c r="H7" s="14">
        <v>28373</v>
      </c>
      <c r="I7" s="15">
        <f t="shared" si="3"/>
        <v>1.8437722567933582E-2</v>
      </c>
      <c r="J7" s="14">
        <v>106160</v>
      </c>
      <c r="K7" s="15">
        <f t="shared" si="4"/>
        <v>6.8986311909626369E-2</v>
      </c>
      <c r="L7" s="14">
        <v>183920</v>
      </c>
      <c r="M7" s="15">
        <f t="shared" si="5"/>
        <v>0.1195173557499857</v>
      </c>
      <c r="N7" s="14">
        <v>3390161</v>
      </c>
      <c r="O7" s="14">
        <v>1582860</v>
      </c>
      <c r="P7" s="15">
        <v>0.46689999999999998</v>
      </c>
      <c r="Q7" s="14">
        <v>1770242</v>
      </c>
      <c r="R7" s="15">
        <v>0.5222</v>
      </c>
      <c r="S7" s="14">
        <v>37059</v>
      </c>
      <c r="T7" s="15">
        <v>1.09E-2</v>
      </c>
    </row>
    <row r="8" spans="1:20" ht="16" x14ac:dyDescent="0.2">
      <c r="A8" s="16" t="s">
        <v>3</v>
      </c>
      <c r="B8" s="14">
        <v>3067732</v>
      </c>
      <c r="C8" s="14">
        <f t="shared" si="0"/>
        <v>776293</v>
      </c>
      <c r="D8" s="14">
        <v>78274</v>
      </c>
      <c r="E8" s="15">
        <f t="shared" si="1"/>
        <v>0.10083048539662215</v>
      </c>
      <c r="F8" s="14">
        <v>439015</v>
      </c>
      <c r="G8" s="15">
        <f t="shared" si="2"/>
        <v>0.56552744904308039</v>
      </c>
      <c r="H8" s="14">
        <v>5625</v>
      </c>
      <c r="I8" s="15">
        <f t="shared" si="3"/>
        <v>7.2459754242277076E-3</v>
      </c>
      <c r="J8" s="14">
        <v>184050</v>
      </c>
      <c r="K8" s="15">
        <f t="shared" si="4"/>
        <v>0.23708831588073059</v>
      </c>
      <c r="L8" s="14">
        <v>69329</v>
      </c>
      <c r="M8" s="15">
        <f t="shared" si="5"/>
        <v>8.9307774255339159E-2</v>
      </c>
      <c r="N8" s="14">
        <v>1182676</v>
      </c>
      <c r="O8" s="14">
        <v>396905</v>
      </c>
      <c r="P8" s="15">
        <v>0.33560000000000001</v>
      </c>
      <c r="Q8" s="14">
        <v>759241</v>
      </c>
      <c r="R8" s="15">
        <v>0.64200000000000002</v>
      </c>
      <c r="S8" s="14">
        <v>26530</v>
      </c>
      <c r="T8" s="15">
        <v>2.24E-2</v>
      </c>
    </row>
    <row r="9" spans="1:20" ht="16" x14ac:dyDescent="0.2">
      <c r="A9" s="16" t="s">
        <v>4</v>
      </c>
      <c r="B9" s="14">
        <v>22610726</v>
      </c>
      <c r="C9" s="14">
        <f t="shared" si="0"/>
        <v>4041162</v>
      </c>
      <c r="D9" s="14">
        <v>1435158</v>
      </c>
      <c r="E9" s="15">
        <f t="shared" si="1"/>
        <v>0.35513498345277916</v>
      </c>
      <c r="F9" s="14">
        <v>1380470</v>
      </c>
      <c r="G9" s="15">
        <f t="shared" si="2"/>
        <v>0.3416022421273881</v>
      </c>
      <c r="H9" s="14">
        <v>69125</v>
      </c>
      <c r="I9" s="15">
        <f t="shared" si="3"/>
        <v>1.710522864463241E-2</v>
      </c>
      <c r="J9" s="14">
        <v>926113</v>
      </c>
      <c r="K9" s="15">
        <f t="shared" si="4"/>
        <v>0.22916997635828507</v>
      </c>
      <c r="L9" s="14">
        <v>230296</v>
      </c>
      <c r="M9" s="15">
        <f t="shared" si="5"/>
        <v>5.6987569416915233E-2</v>
      </c>
      <c r="N9" s="14">
        <v>10893752</v>
      </c>
      <c r="O9" s="14">
        <v>4683038</v>
      </c>
      <c r="P9" s="15">
        <v>0.4299</v>
      </c>
      <c r="Q9" s="14">
        <v>6110125</v>
      </c>
      <c r="R9" s="15">
        <v>0.56089999999999995</v>
      </c>
      <c r="S9" s="14">
        <v>100589</v>
      </c>
      <c r="T9" s="15">
        <v>9.1999999999999998E-3</v>
      </c>
    </row>
    <row r="10" spans="1:20" ht="16" x14ac:dyDescent="0.2">
      <c r="A10" s="16" t="s">
        <v>5</v>
      </c>
      <c r="B10" s="14">
        <v>11029227</v>
      </c>
      <c r="C10" s="14">
        <f t="shared" si="0"/>
        <v>2083809</v>
      </c>
      <c r="D10" s="14">
        <v>306677</v>
      </c>
      <c r="E10" s="15">
        <f t="shared" si="1"/>
        <v>0.14717135783557897</v>
      </c>
      <c r="F10" s="14">
        <v>690447</v>
      </c>
      <c r="G10" s="15">
        <f t="shared" si="2"/>
        <v>0.33133890870036553</v>
      </c>
      <c r="H10" s="14">
        <v>55477</v>
      </c>
      <c r="I10" s="15">
        <f t="shared" si="3"/>
        <v>2.6622881463704208E-2</v>
      </c>
      <c r="J10" s="14">
        <v>899498</v>
      </c>
      <c r="K10" s="15">
        <f t="shared" si="4"/>
        <v>0.43166048327845785</v>
      </c>
      <c r="L10" s="14">
        <v>131710</v>
      </c>
      <c r="M10" s="15">
        <f t="shared" si="5"/>
        <v>6.3206368721893419E-2</v>
      </c>
      <c r="N10" s="14">
        <v>5250047</v>
      </c>
      <c r="O10" s="14">
        <v>2548017</v>
      </c>
      <c r="P10" s="15">
        <v>0.48530000000000001</v>
      </c>
      <c r="Q10" s="14">
        <v>2663117</v>
      </c>
      <c r="R10" s="15">
        <v>0.50729999999999997</v>
      </c>
      <c r="S10" s="14">
        <v>38913</v>
      </c>
      <c r="T10" s="15">
        <v>7.4000000000000003E-3</v>
      </c>
    </row>
    <row r="11" spans="1:20" ht="16" x14ac:dyDescent="0.2">
      <c r="A11" s="16" t="s">
        <v>6</v>
      </c>
      <c r="B11" s="14">
        <v>1964726</v>
      </c>
      <c r="C11" s="14">
        <f t="shared" si="0"/>
        <v>370760</v>
      </c>
      <c r="D11" s="14">
        <v>72468</v>
      </c>
      <c r="E11" s="15">
        <f t="shared" si="1"/>
        <v>0.19545797820692631</v>
      </c>
      <c r="F11" s="14">
        <v>262896</v>
      </c>
      <c r="G11" s="15">
        <f t="shared" si="2"/>
        <v>0.70907325493580753</v>
      </c>
      <c r="H11" s="14">
        <v>6356</v>
      </c>
      <c r="I11" s="15">
        <f t="shared" si="3"/>
        <v>1.714316539000971E-2</v>
      </c>
      <c r="J11" s="14">
        <v>7545</v>
      </c>
      <c r="K11" s="15">
        <f t="shared" si="4"/>
        <v>2.0350091703527889E-2</v>
      </c>
      <c r="L11" s="14">
        <v>21495</v>
      </c>
      <c r="M11" s="15">
        <f t="shared" si="5"/>
        <v>5.7975509763728561E-2</v>
      </c>
      <c r="N11" s="14">
        <v>904812</v>
      </c>
      <c r="O11" s="14">
        <v>274972</v>
      </c>
      <c r="P11" s="15">
        <v>0.3039</v>
      </c>
      <c r="Q11" s="14">
        <v>605246</v>
      </c>
      <c r="R11" s="15">
        <v>0.66890000000000005</v>
      </c>
      <c r="S11" s="14">
        <v>24594</v>
      </c>
      <c r="T11" s="15">
        <v>2.7199999999999998E-2</v>
      </c>
    </row>
    <row r="12" spans="1:20" ht="16" x14ac:dyDescent="0.2">
      <c r="A12" s="16" t="s">
        <v>7</v>
      </c>
      <c r="B12" s="14">
        <v>6862199</v>
      </c>
      <c r="C12" s="14">
        <f t="shared" si="0"/>
        <v>1481137</v>
      </c>
      <c r="D12" s="14">
        <v>188851</v>
      </c>
      <c r="E12" s="15">
        <f t="shared" si="1"/>
        <v>0.12750407288454749</v>
      </c>
      <c r="F12" s="14">
        <v>916267</v>
      </c>
      <c r="G12" s="15">
        <f t="shared" si="2"/>
        <v>0.61862407056200741</v>
      </c>
      <c r="H12" s="14">
        <v>32809</v>
      </c>
      <c r="I12" s="15">
        <f t="shared" si="3"/>
        <v>2.215122571375909E-2</v>
      </c>
      <c r="J12" s="14">
        <v>228156</v>
      </c>
      <c r="K12" s="15">
        <f t="shared" si="4"/>
        <v>0.15404111841105853</v>
      </c>
      <c r="L12" s="14">
        <v>115054</v>
      </c>
      <c r="M12" s="15">
        <f t="shared" si="5"/>
        <v>7.7679512428627473E-2</v>
      </c>
      <c r="N12" s="14">
        <v>2936677</v>
      </c>
      <c r="O12" s="14">
        <v>1163603</v>
      </c>
      <c r="P12" s="15">
        <v>0.3962</v>
      </c>
      <c r="Q12" s="14">
        <v>1720347</v>
      </c>
      <c r="R12" s="15">
        <v>0.58579999999999999</v>
      </c>
      <c r="S12" s="14">
        <v>52727</v>
      </c>
      <c r="T12" s="15">
        <v>1.7999999999999999E-2</v>
      </c>
    </row>
    <row r="13" spans="1:20" ht="16" x14ac:dyDescent="0.2">
      <c r="A13" s="16" t="s">
        <v>8</v>
      </c>
      <c r="B13" s="14">
        <v>3207004</v>
      </c>
      <c r="C13" s="14">
        <f t="shared" si="0"/>
        <v>667065</v>
      </c>
      <c r="D13" s="14">
        <v>75489</v>
      </c>
      <c r="E13" s="15">
        <f t="shared" si="1"/>
        <v>0.11316588338467766</v>
      </c>
      <c r="F13" s="14">
        <v>469308</v>
      </c>
      <c r="G13" s="15">
        <f t="shared" si="2"/>
        <v>0.70354163387376045</v>
      </c>
      <c r="H13" s="14">
        <v>14248</v>
      </c>
      <c r="I13" s="15">
        <f t="shared" si="3"/>
        <v>2.1359237855381411E-2</v>
      </c>
      <c r="J13" s="14">
        <v>61779</v>
      </c>
      <c r="K13" s="15">
        <f t="shared" si="4"/>
        <v>9.2613163634728254E-2</v>
      </c>
      <c r="L13" s="14">
        <v>46241</v>
      </c>
      <c r="M13" s="15">
        <f t="shared" si="5"/>
        <v>6.9320081251452254E-2</v>
      </c>
      <c r="N13" s="14">
        <v>1663506</v>
      </c>
      <c r="O13" s="14">
        <v>707278</v>
      </c>
      <c r="P13" s="15">
        <v>0.42520000000000002</v>
      </c>
      <c r="Q13" s="14">
        <v>927019</v>
      </c>
      <c r="R13" s="15">
        <v>0.55730000000000002</v>
      </c>
      <c r="S13" s="14">
        <v>29209</v>
      </c>
      <c r="T13" s="15">
        <v>1.7600000000000001E-2</v>
      </c>
    </row>
    <row r="14" spans="1:20" ht="16" x14ac:dyDescent="0.2">
      <c r="A14" s="16" t="s">
        <v>9</v>
      </c>
      <c r="B14" s="14">
        <v>2940547</v>
      </c>
      <c r="C14" s="14">
        <f t="shared" si="0"/>
        <v>440780</v>
      </c>
      <c r="D14" s="14">
        <v>101453</v>
      </c>
      <c r="E14" s="15">
        <f t="shared" si="1"/>
        <v>0.23016697672308181</v>
      </c>
      <c r="F14" s="14">
        <v>252012</v>
      </c>
      <c r="G14" s="15">
        <f t="shared" si="2"/>
        <v>0.5717410045827851</v>
      </c>
      <c r="H14" s="14">
        <v>8263</v>
      </c>
      <c r="I14" s="15">
        <f t="shared" si="3"/>
        <v>1.8746313353600434E-2</v>
      </c>
      <c r="J14" s="14">
        <v>36377</v>
      </c>
      <c r="K14" s="15">
        <f t="shared" si="4"/>
        <v>8.2528699124279681E-2</v>
      </c>
      <c r="L14" s="14">
        <v>42675</v>
      </c>
      <c r="M14" s="15">
        <f t="shared" si="5"/>
        <v>9.6817006216253013E-2</v>
      </c>
      <c r="N14" s="14">
        <v>1327591</v>
      </c>
      <c r="O14" s="14">
        <v>544853</v>
      </c>
      <c r="P14" s="15">
        <v>0.41039999999999999</v>
      </c>
      <c r="Q14" s="14">
        <v>758802</v>
      </c>
      <c r="R14" s="15">
        <v>0.5716</v>
      </c>
      <c r="S14" s="14">
        <v>23936</v>
      </c>
      <c r="T14" s="15">
        <v>1.7999999999999999E-2</v>
      </c>
    </row>
    <row r="15" spans="1:20" ht="16" x14ac:dyDescent="0.2">
      <c r="A15" s="16" t="s">
        <v>10</v>
      </c>
      <c r="B15" s="14">
        <v>4526154</v>
      </c>
      <c r="C15" s="14">
        <f t="shared" si="0"/>
        <v>1284312</v>
      </c>
      <c r="D15" s="14">
        <v>81898</v>
      </c>
      <c r="E15" s="15">
        <f t="shared" si="1"/>
        <v>6.3767994069976769E-2</v>
      </c>
      <c r="F15" s="14">
        <v>961115</v>
      </c>
      <c r="G15" s="15">
        <f t="shared" si="2"/>
        <v>0.74835008938637959</v>
      </c>
      <c r="H15" s="14">
        <v>15758</v>
      </c>
      <c r="I15" s="15">
        <f t="shared" si="3"/>
        <v>1.2269604270613372E-2</v>
      </c>
      <c r="J15" s="14">
        <v>139341</v>
      </c>
      <c r="K15" s="15">
        <f t="shared" si="4"/>
        <v>0.10849466484779399</v>
      </c>
      <c r="L15" s="14">
        <v>86200</v>
      </c>
      <c r="M15" s="15">
        <f t="shared" si="5"/>
        <v>6.7117647425236238E-2</v>
      </c>
      <c r="N15" s="14">
        <v>2074530</v>
      </c>
      <c r="O15" s="14">
        <v>704043</v>
      </c>
      <c r="P15" s="15">
        <v>0.33939999999999998</v>
      </c>
      <c r="Q15" s="14">
        <v>1337494</v>
      </c>
      <c r="R15" s="15">
        <v>0.64470000000000005</v>
      </c>
      <c r="S15" s="14">
        <v>32993</v>
      </c>
      <c r="T15" s="15">
        <v>1.5900000000000001E-2</v>
      </c>
    </row>
    <row r="16" spans="1:20" ht="16" x14ac:dyDescent="0.2">
      <c r="A16" s="16" t="s">
        <v>11</v>
      </c>
      <c r="B16" s="14">
        <v>4573749</v>
      </c>
      <c r="C16" s="14">
        <f t="shared" si="0"/>
        <v>1482419</v>
      </c>
      <c r="D16" s="14">
        <v>100377</v>
      </c>
      <c r="E16" s="15">
        <f t="shared" si="1"/>
        <v>6.7711625390662153E-2</v>
      </c>
      <c r="F16" s="14">
        <v>588270</v>
      </c>
      <c r="G16" s="15">
        <f t="shared" si="2"/>
        <v>0.39683112534310477</v>
      </c>
      <c r="H16" s="14">
        <v>20161</v>
      </c>
      <c r="I16" s="15">
        <f t="shared" si="3"/>
        <v>1.3600068536628308E-2</v>
      </c>
      <c r="J16" s="14">
        <v>676763</v>
      </c>
      <c r="K16" s="15">
        <f t="shared" si="4"/>
        <v>0.45652612385567104</v>
      </c>
      <c r="L16" s="14">
        <v>96848</v>
      </c>
      <c r="M16" s="15">
        <f t="shared" si="5"/>
        <v>6.5331056873933757E-2</v>
      </c>
      <c r="N16" s="14">
        <v>2006975</v>
      </c>
      <c r="O16" s="14">
        <v>766870</v>
      </c>
      <c r="P16" s="15">
        <v>0.3821</v>
      </c>
      <c r="Q16" s="14">
        <v>1208505</v>
      </c>
      <c r="R16" s="15">
        <v>0.60219999999999996</v>
      </c>
      <c r="S16" s="14">
        <v>31600</v>
      </c>
      <c r="T16" s="15">
        <v>1.5699999999999999E-2</v>
      </c>
    </row>
    <row r="17" spans="1:20" ht="16" x14ac:dyDescent="0.2">
      <c r="A17" s="16" t="s">
        <v>12</v>
      </c>
      <c r="B17" s="14">
        <v>10037261</v>
      </c>
      <c r="C17" s="14">
        <f t="shared" si="0"/>
        <v>2435873</v>
      </c>
      <c r="D17" s="14">
        <v>197084</v>
      </c>
      <c r="E17" s="15">
        <f t="shared" si="1"/>
        <v>8.0908980065873715E-2</v>
      </c>
      <c r="F17" s="14">
        <v>1429279</v>
      </c>
      <c r="G17" s="15">
        <f t="shared" si="2"/>
        <v>0.58676252825988873</v>
      </c>
      <c r="H17" s="14">
        <v>58641</v>
      </c>
      <c r="I17" s="15">
        <f t="shared" si="3"/>
        <v>2.4073915183591262E-2</v>
      </c>
      <c r="J17" s="14">
        <v>591225</v>
      </c>
      <c r="K17" s="15">
        <f t="shared" si="4"/>
        <v>0.24271585587590158</v>
      </c>
      <c r="L17" s="14">
        <v>159644</v>
      </c>
      <c r="M17" s="15">
        <f t="shared" si="5"/>
        <v>6.5538720614744694E-2</v>
      </c>
      <c r="N17" s="14">
        <v>5664186</v>
      </c>
      <c r="O17" s="14">
        <v>2736533</v>
      </c>
      <c r="P17" s="15">
        <v>0.48309999999999997</v>
      </c>
      <c r="Q17" s="14">
        <v>2816636</v>
      </c>
      <c r="R17" s="15">
        <v>0.49730000000000002</v>
      </c>
      <c r="S17" s="14">
        <v>111017</v>
      </c>
      <c r="T17" s="15">
        <v>1.9599999999999999E-2</v>
      </c>
    </row>
    <row r="18" spans="1:20" ht="16" x14ac:dyDescent="0.2">
      <c r="A18" s="16" t="s">
        <v>13</v>
      </c>
      <c r="B18" s="14">
        <v>2939690</v>
      </c>
      <c r="C18" s="14">
        <f t="shared" si="0"/>
        <v>691909</v>
      </c>
      <c r="D18" s="14">
        <v>27442</v>
      </c>
      <c r="E18" s="15">
        <f t="shared" si="1"/>
        <v>3.9661284937759153E-2</v>
      </c>
      <c r="F18" s="14">
        <v>260936</v>
      </c>
      <c r="G18" s="15">
        <f t="shared" si="2"/>
        <v>0.37712473750160785</v>
      </c>
      <c r="H18" s="14">
        <v>3303</v>
      </c>
      <c r="I18" s="15">
        <f t="shared" si="3"/>
        <v>4.7737491490933053E-3</v>
      </c>
      <c r="J18" s="14">
        <v>357427</v>
      </c>
      <c r="K18" s="15">
        <f t="shared" si="4"/>
        <v>0.51658093766665847</v>
      </c>
      <c r="L18" s="14">
        <v>42801</v>
      </c>
      <c r="M18" s="15">
        <f t="shared" si="5"/>
        <v>6.1859290744881189E-2</v>
      </c>
      <c r="N18" s="14">
        <v>1228008</v>
      </c>
      <c r="O18" s="14">
        <v>466668</v>
      </c>
      <c r="P18" s="15">
        <v>0.38</v>
      </c>
      <c r="Q18" s="14">
        <v>747744</v>
      </c>
      <c r="R18" s="15">
        <v>0.6089</v>
      </c>
      <c r="S18" s="14">
        <v>13596</v>
      </c>
      <c r="T18" s="15">
        <v>1.11E-2</v>
      </c>
    </row>
    <row r="19" spans="1:20" ht="16" x14ac:dyDescent="0.2">
      <c r="A19" s="16" t="s">
        <v>14</v>
      </c>
      <c r="B19" s="14">
        <v>6196156</v>
      </c>
      <c r="C19" s="14">
        <f t="shared" si="0"/>
        <v>1119171</v>
      </c>
      <c r="D19" s="14">
        <v>78385</v>
      </c>
      <c r="E19" s="15">
        <f t="shared" si="1"/>
        <v>7.0038448101317846E-2</v>
      </c>
      <c r="F19" s="14">
        <v>741245</v>
      </c>
      <c r="G19" s="15">
        <f t="shared" si="2"/>
        <v>0.66231612506042414</v>
      </c>
      <c r="H19" s="14">
        <v>12519</v>
      </c>
      <c r="I19" s="15">
        <f t="shared" si="3"/>
        <v>1.1185958177972802E-2</v>
      </c>
      <c r="J19" s="14">
        <v>199623</v>
      </c>
      <c r="K19" s="15">
        <f t="shared" si="4"/>
        <v>0.17836684474490494</v>
      </c>
      <c r="L19" s="14">
        <v>87399</v>
      </c>
      <c r="M19" s="15">
        <f t="shared" si="5"/>
        <v>7.809262391538023E-2</v>
      </c>
      <c r="N19" s="14">
        <v>2995327</v>
      </c>
      <c r="O19" s="14">
        <v>1200599</v>
      </c>
      <c r="P19" s="15">
        <v>0.40079999999999999</v>
      </c>
      <c r="Q19" s="14">
        <v>1751986</v>
      </c>
      <c r="R19" s="15">
        <v>0.58489999999999998</v>
      </c>
      <c r="S19" s="14">
        <v>42742</v>
      </c>
      <c r="T19" s="15">
        <v>1.43E-2</v>
      </c>
    </row>
    <row r="20" spans="1:20" ht="16" x14ac:dyDescent="0.2">
      <c r="A20" s="16" t="s">
        <v>15</v>
      </c>
      <c r="B20" s="14">
        <v>1132812</v>
      </c>
      <c r="C20" s="14">
        <f t="shared" si="0"/>
        <v>249467</v>
      </c>
      <c r="D20" s="14">
        <v>17225</v>
      </c>
      <c r="E20" s="15">
        <f t="shared" si="1"/>
        <v>6.9047208648839328E-2</v>
      </c>
      <c r="F20" s="14">
        <v>180337</v>
      </c>
      <c r="G20" s="15">
        <f t="shared" si="2"/>
        <v>0.72288919977391797</v>
      </c>
      <c r="H20" s="14">
        <v>1579</v>
      </c>
      <c r="I20" s="15">
        <f t="shared" si="3"/>
        <v>6.3294944822361275E-3</v>
      </c>
      <c r="J20" s="14">
        <v>1889</v>
      </c>
      <c r="K20" s="15">
        <f t="shared" si="4"/>
        <v>7.5721438106042078E-3</v>
      </c>
      <c r="L20" s="14">
        <v>48437</v>
      </c>
      <c r="M20" s="15">
        <f t="shared" si="5"/>
        <v>0.19416195328440233</v>
      </c>
      <c r="N20" s="14">
        <v>602963</v>
      </c>
      <c r="O20" s="14">
        <v>231906</v>
      </c>
      <c r="P20" s="15">
        <v>0.3846</v>
      </c>
      <c r="Q20" s="14">
        <v>352079</v>
      </c>
      <c r="R20" s="15">
        <v>0.58389999999999997</v>
      </c>
      <c r="S20" s="14">
        <v>18978</v>
      </c>
      <c r="T20" s="15">
        <v>3.15E-2</v>
      </c>
    </row>
    <row r="21" spans="1:20" ht="16" x14ac:dyDescent="0.2">
      <c r="A21" s="16" t="s">
        <v>16</v>
      </c>
      <c r="B21" s="14">
        <v>1978379</v>
      </c>
      <c r="C21" s="14">
        <f t="shared" si="0"/>
        <v>341031</v>
      </c>
      <c r="D21" s="14">
        <v>71042</v>
      </c>
      <c r="E21" s="15">
        <f t="shared" si="1"/>
        <v>0.20831537308924994</v>
      </c>
      <c r="F21" s="14">
        <v>199823</v>
      </c>
      <c r="G21" s="15">
        <f t="shared" si="2"/>
        <v>0.58593793526101734</v>
      </c>
      <c r="H21" s="14">
        <v>12037</v>
      </c>
      <c r="I21" s="15">
        <f t="shared" si="3"/>
        <v>3.5295911515375436E-2</v>
      </c>
      <c r="J21" s="14">
        <v>29458</v>
      </c>
      <c r="K21" s="15">
        <f t="shared" si="4"/>
        <v>8.6379244115637577E-2</v>
      </c>
      <c r="L21" s="14">
        <v>28671</v>
      </c>
      <c r="M21" s="15">
        <f t="shared" si="5"/>
        <v>8.4071536018719709E-2</v>
      </c>
      <c r="N21" s="14">
        <v>947159</v>
      </c>
      <c r="O21" s="14">
        <v>369995</v>
      </c>
      <c r="P21" s="15">
        <v>0.3906</v>
      </c>
      <c r="Q21" s="14">
        <v>564816</v>
      </c>
      <c r="R21" s="15">
        <v>0.59630000000000005</v>
      </c>
      <c r="S21" s="14">
        <v>12348</v>
      </c>
      <c r="T21" s="15">
        <v>1.2999999999999999E-2</v>
      </c>
    </row>
    <row r="22" spans="1:20" ht="16" x14ac:dyDescent="0.2">
      <c r="A22" s="16" t="s">
        <v>17</v>
      </c>
      <c r="B22" s="14">
        <v>3194176</v>
      </c>
      <c r="C22" s="14">
        <f t="shared" si="0"/>
        <v>664392</v>
      </c>
      <c r="D22" s="14">
        <v>262296</v>
      </c>
      <c r="E22" s="15">
        <f t="shared" si="1"/>
        <v>0.39479102698406965</v>
      </c>
      <c r="F22" s="14">
        <v>195133</v>
      </c>
      <c r="G22" s="15">
        <f t="shared" si="2"/>
        <v>0.29370160989295474</v>
      </c>
      <c r="H22" s="14">
        <v>42903</v>
      </c>
      <c r="I22" s="15">
        <f t="shared" si="3"/>
        <v>6.4574829317631754E-2</v>
      </c>
      <c r="J22" s="14">
        <v>95444</v>
      </c>
      <c r="K22" s="15">
        <f t="shared" si="4"/>
        <v>0.14365615480017821</v>
      </c>
      <c r="L22" s="14">
        <v>68616</v>
      </c>
      <c r="M22" s="15">
        <f t="shared" si="5"/>
        <v>0.10327637900516562</v>
      </c>
      <c r="N22" s="14">
        <v>1484840</v>
      </c>
      <c r="O22" s="14">
        <v>705197</v>
      </c>
      <c r="P22" s="15">
        <v>0.47489999999999999</v>
      </c>
      <c r="Q22" s="14">
        <v>751205</v>
      </c>
      <c r="R22" s="15">
        <v>0.50590000000000002</v>
      </c>
      <c r="S22" s="14">
        <v>28438</v>
      </c>
      <c r="T22" s="15">
        <v>1.9199999999999998E-2</v>
      </c>
    </row>
    <row r="23" spans="1:20" ht="16" x14ac:dyDescent="0.2">
      <c r="A23" s="16" t="s">
        <v>18</v>
      </c>
      <c r="B23" s="14">
        <v>10835491</v>
      </c>
      <c r="C23" s="14">
        <f t="shared" si="0"/>
        <v>2079508</v>
      </c>
      <c r="D23" s="14">
        <v>345496</v>
      </c>
      <c r="E23" s="15">
        <f t="shared" si="1"/>
        <v>0.16614314539785371</v>
      </c>
      <c r="F23" s="14">
        <v>880492</v>
      </c>
      <c r="G23" s="15">
        <f t="shared" si="2"/>
        <v>0.42341361514358206</v>
      </c>
      <c r="H23" s="14">
        <v>43806</v>
      </c>
      <c r="I23" s="15">
        <f t="shared" si="3"/>
        <v>2.1065559738168836E-2</v>
      </c>
      <c r="J23" s="14">
        <v>637279</v>
      </c>
      <c r="K23" s="15">
        <f t="shared" si="4"/>
        <v>0.30645662339361041</v>
      </c>
      <c r="L23" s="14">
        <v>172435</v>
      </c>
      <c r="M23" s="15">
        <f t="shared" si="5"/>
        <v>8.2921056326784995E-2</v>
      </c>
      <c r="N23" s="14">
        <v>5699141</v>
      </c>
      <c r="O23" s="14">
        <v>2715375</v>
      </c>
      <c r="P23" s="15">
        <v>0.47649999999999998</v>
      </c>
      <c r="Q23" s="14">
        <v>2898423</v>
      </c>
      <c r="R23" s="15">
        <v>0.50860000000000005</v>
      </c>
      <c r="S23" s="14">
        <v>85343</v>
      </c>
      <c r="T23" s="15">
        <v>1.4999999999999999E-2</v>
      </c>
    </row>
    <row r="24" spans="1:20" ht="16" x14ac:dyDescent="0.2">
      <c r="A24" s="16" t="s">
        <v>19</v>
      </c>
      <c r="B24" s="14">
        <v>783926</v>
      </c>
      <c r="C24" s="14">
        <f t="shared" si="0"/>
        <v>104227</v>
      </c>
      <c r="D24" s="14">
        <v>11306</v>
      </c>
      <c r="E24" s="15">
        <f t="shared" si="1"/>
        <v>0.10847477141239793</v>
      </c>
      <c r="F24" s="14">
        <v>59457</v>
      </c>
      <c r="G24" s="15">
        <f t="shared" si="2"/>
        <v>0.57045679142640582</v>
      </c>
      <c r="H24" s="14">
        <v>1082</v>
      </c>
      <c r="I24" s="15">
        <f t="shared" si="3"/>
        <v>1.0381187216364282E-2</v>
      </c>
      <c r="J24" s="14">
        <v>5792</v>
      </c>
      <c r="K24" s="15">
        <f t="shared" si="4"/>
        <v>5.5571013269114532E-2</v>
      </c>
      <c r="L24" s="14">
        <v>26590</v>
      </c>
      <c r="M24" s="15">
        <f t="shared" si="5"/>
        <v>0.25511623667571742</v>
      </c>
      <c r="N24" s="14">
        <v>368155</v>
      </c>
      <c r="O24" s="14">
        <v>112327</v>
      </c>
      <c r="P24" s="15">
        <v>0.30509999999999998</v>
      </c>
      <c r="Q24" s="14">
        <v>246505</v>
      </c>
      <c r="R24" s="15">
        <v>0.66959999999999997</v>
      </c>
      <c r="S24" s="14">
        <v>9323</v>
      </c>
      <c r="T24" s="15">
        <v>2.53E-2</v>
      </c>
    </row>
    <row r="25" spans="1:20" ht="16" x14ac:dyDescent="0.2">
      <c r="A25" s="16" t="s">
        <v>20</v>
      </c>
      <c r="B25" s="14">
        <v>11785935</v>
      </c>
      <c r="C25" s="14">
        <f t="shared" si="0"/>
        <v>2583253</v>
      </c>
      <c r="D25" s="14">
        <v>177797</v>
      </c>
      <c r="E25" s="15">
        <f t="shared" si="1"/>
        <v>6.8826785452295994E-2</v>
      </c>
      <c r="F25" s="14">
        <v>1550309</v>
      </c>
      <c r="G25" s="15">
        <f t="shared" si="2"/>
        <v>0.60013827526765673</v>
      </c>
      <c r="H25" s="14">
        <v>53315</v>
      </c>
      <c r="I25" s="15">
        <f t="shared" si="3"/>
        <v>2.0638706313318905E-2</v>
      </c>
      <c r="J25" s="14">
        <v>587075</v>
      </c>
      <c r="K25" s="15">
        <f t="shared" si="4"/>
        <v>0.22726190582184555</v>
      </c>
      <c r="L25" s="14">
        <v>214757</v>
      </c>
      <c r="M25" s="15">
        <f t="shared" si="5"/>
        <v>8.3134327144882822E-2</v>
      </c>
      <c r="N25" s="14">
        <v>5767788</v>
      </c>
      <c r="O25" s="14">
        <v>2533699</v>
      </c>
      <c r="P25" s="15">
        <v>0.43930000000000002</v>
      </c>
      <c r="Q25" s="14">
        <v>3180116</v>
      </c>
      <c r="R25" s="15">
        <v>0.5514</v>
      </c>
      <c r="S25" s="14">
        <v>53973</v>
      </c>
      <c r="T25" s="15">
        <v>9.4000000000000004E-3</v>
      </c>
    </row>
    <row r="26" spans="1:20" ht="16" x14ac:dyDescent="0.2">
      <c r="A26" s="16" t="s">
        <v>21</v>
      </c>
      <c r="B26" s="14">
        <v>4053824</v>
      </c>
      <c r="C26" s="14">
        <f t="shared" si="0"/>
        <v>934052</v>
      </c>
      <c r="D26" s="14">
        <v>170728</v>
      </c>
      <c r="E26" s="15">
        <f t="shared" si="1"/>
        <v>0.18278211491437307</v>
      </c>
      <c r="F26" s="14">
        <v>454417</v>
      </c>
      <c r="G26" s="15">
        <f t="shared" si="2"/>
        <v>0.48650075156415273</v>
      </c>
      <c r="H26" s="14">
        <v>19806</v>
      </c>
      <c r="I26" s="15">
        <f t="shared" si="3"/>
        <v>2.1204386907795282E-2</v>
      </c>
      <c r="J26" s="14">
        <v>93468</v>
      </c>
      <c r="K26" s="15">
        <f t="shared" si="4"/>
        <v>0.10006723394414872</v>
      </c>
      <c r="L26" s="14">
        <v>195633</v>
      </c>
      <c r="M26" s="15">
        <f t="shared" si="5"/>
        <v>0.20944551266953018</v>
      </c>
      <c r="N26" s="14">
        <v>1566173</v>
      </c>
      <c r="O26" s="14">
        <v>499599</v>
      </c>
      <c r="P26" s="15">
        <v>0.31900000000000001</v>
      </c>
      <c r="Q26" s="14">
        <v>1036213</v>
      </c>
      <c r="R26" s="15">
        <v>0.66159999999999997</v>
      </c>
      <c r="S26" s="14">
        <v>30361</v>
      </c>
      <c r="T26" s="15">
        <v>1.9400000000000001E-2</v>
      </c>
    </row>
    <row r="27" spans="1:20" ht="16" x14ac:dyDescent="0.2">
      <c r="A27" s="16" t="s">
        <v>22</v>
      </c>
      <c r="B27" s="14">
        <v>12961683</v>
      </c>
      <c r="C27" s="14">
        <f t="shared" si="0"/>
        <v>2817234</v>
      </c>
      <c r="D27" s="14">
        <v>476139</v>
      </c>
      <c r="E27" s="15">
        <f t="shared" si="1"/>
        <v>0.16900939006131546</v>
      </c>
      <c r="F27" s="14">
        <v>1562367</v>
      </c>
      <c r="G27" s="15">
        <f t="shared" si="2"/>
        <v>0.55457480635261391</v>
      </c>
      <c r="H27" s="14">
        <v>106998</v>
      </c>
      <c r="I27" s="15">
        <f t="shared" si="3"/>
        <v>3.797980572433813E-2</v>
      </c>
      <c r="J27" s="14">
        <v>491758</v>
      </c>
      <c r="K27" s="15">
        <f t="shared" si="4"/>
        <v>0.17455348047056085</v>
      </c>
      <c r="L27" s="14">
        <v>179972</v>
      </c>
      <c r="M27" s="15">
        <f t="shared" si="5"/>
        <v>6.3882517391171623E-2</v>
      </c>
      <c r="N27" s="14">
        <v>7034206</v>
      </c>
      <c r="O27" s="14">
        <v>3423042</v>
      </c>
      <c r="P27" s="15">
        <v>0.48659999999999998</v>
      </c>
      <c r="Q27" s="14">
        <v>3543308</v>
      </c>
      <c r="R27" s="15">
        <v>0.50370000000000004</v>
      </c>
      <c r="S27" s="14">
        <v>67856</v>
      </c>
      <c r="T27" s="15">
        <v>9.5999999999999992E-3</v>
      </c>
    </row>
    <row r="28" spans="1:20" ht="16" x14ac:dyDescent="0.2">
      <c r="A28" s="16" t="s">
        <v>23</v>
      </c>
      <c r="B28" s="14">
        <v>5373555</v>
      </c>
      <c r="C28" s="14">
        <f t="shared" si="0"/>
        <v>1084963</v>
      </c>
      <c r="D28" s="14">
        <v>108556</v>
      </c>
      <c r="E28" s="15">
        <f t="shared" si="1"/>
        <v>0.10005502491790043</v>
      </c>
      <c r="F28" s="14">
        <v>462173</v>
      </c>
      <c r="G28" s="15">
        <f t="shared" si="2"/>
        <v>0.42598042513892181</v>
      </c>
      <c r="H28" s="14">
        <v>9537</v>
      </c>
      <c r="I28" s="15">
        <f t="shared" si="3"/>
        <v>8.7901615078117869E-3</v>
      </c>
      <c r="J28" s="14">
        <v>431123</v>
      </c>
      <c r="K28" s="15">
        <f t="shared" si="4"/>
        <v>0.39736193768819766</v>
      </c>
      <c r="L28" s="14">
        <v>73574</v>
      </c>
      <c r="M28" s="15">
        <f t="shared" si="5"/>
        <v>6.7812450747168337E-2</v>
      </c>
      <c r="N28" s="14">
        <v>2548140</v>
      </c>
      <c r="O28" s="14">
        <v>1028452</v>
      </c>
      <c r="P28" s="15">
        <v>0.40360000000000001</v>
      </c>
      <c r="Q28" s="14">
        <v>1483747</v>
      </c>
      <c r="R28" s="15">
        <v>0.58230000000000004</v>
      </c>
      <c r="S28" s="14">
        <v>35941</v>
      </c>
      <c r="T28" s="15">
        <v>1.41E-2</v>
      </c>
    </row>
    <row r="29" spans="1:20" ht="16" x14ac:dyDescent="0.2">
      <c r="A29" s="16" t="s">
        <v>24</v>
      </c>
      <c r="B29" s="14">
        <v>919318</v>
      </c>
      <c r="C29" s="14">
        <f t="shared" si="0"/>
        <v>139580</v>
      </c>
      <c r="D29" s="14">
        <v>11995</v>
      </c>
      <c r="E29" s="15">
        <f t="shared" si="1"/>
        <v>8.5936380570282273E-2</v>
      </c>
      <c r="F29" s="14">
        <v>81161</v>
      </c>
      <c r="G29" s="15">
        <f t="shared" si="2"/>
        <v>0.58146582604957731</v>
      </c>
      <c r="H29" s="14">
        <v>3891</v>
      </c>
      <c r="I29" s="15">
        <f t="shared" si="3"/>
        <v>2.7876486602665139E-2</v>
      </c>
      <c r="J29" s="14">
        <v>3640</v>
      </c>
      <c r="K29" s="15">
        <f t="shared" si="4"/>
        <v>2.6078234704112337E-2</v>
      </c>
      <c r="L29" s="14">
        <v>38893</v>
      </c>
      <c r="M29" s="15">
        <f t="shared" si="5"/>
        <v>0.27864307207336292</v>
      </c>
      <c r="N29" s="14">
        <v>428922</v>
      </c>
      <c r="O29" s="14">
        <v>146859</v>
      </c>
      <c r="P29" s="15">
        <v>0.34239999999999998</v>
      </c>
      <c r="Q29" s="14">
        <v>272081</v>
      </c>
      <c r="R29" s="15">
        <v>0.63429999999999997</v>
      </c>
      <c r="S29" s="14">
        <v>9982</v>
      </c>
      <c r="T29" s="15">
        <v>2.3300000000000001E-2</v>
      </c>
    </row>
    <row r="30" spans="1:20" ht="16" x14ac:dyDescent="0.2">
      <c r="A30" s="16" t="s">
        <v>25</v>
      </c>
      <c r="B30" s="14">
        <v>7126489</v>
      </c>
      <c r="C30" s="14">
        <f t="shared" si="0"/>
        <v>1436208</v>
      </c>
      <c r="D30" s="14">
        <v>145669</v>
      </c>
      <c r="E30" s="15">
        <f t="shared" si="1"/>
        <v>0.10142611655136304</v>
      </c>
      <c r="F30" s="14">
        <v>850788</v>
      </c>
      <c r="G30" s="15">
        <f t="shared" si="2"/>
        <v>0.59238494702717159</v>
      </c>
      <c r="H30" s="14">
        <v>14912</v>
      </c>
      <c r="I30" s="15">
        <f t="shared" si="3"/>
        <v>1.0382897184808886E-2</v>
      </c>
      <c r="J30" s="14">
        <v>334367</v>
      </c>
      <c r="K30" s="15">
        <f t="shared" si="4"/>
        <v>0.23281237815135411</v>
      </c>
      <c r="L30" s="14">
        <v>90472</v>
      </c>
      <c r="M30" s="15">
        <f t="shared" si="5"/>
        <v>6.299366108530241E-2</v>
      </c>
      <c r="N30" s="14">
        <v>3063942</v>
      </c>
      <c r="O30" s="14">
        <v>1056265</v>
      </c>
      <c r="P30" s="15">
        <v>0.34470000000000001</v>
      </c>
      <c r="Q30" s="14">
        <v>1966865</v>
      </c>
      <c r="R30" s="15">
        <v>0.64190000000000003</v>
      </c>
      <c r="S30" s="14">
        <v>40812</v>
      </c>
      <c r="T30" s="15">
        <v>1.3299999999999999E-2</v>
      </c>
    </row>
    <row r="31" spans="1:20" ht="16" x14ac:dyDescent="0.2">
      <c r="A31" s="16" t="s">
        <v>26</v>
      </c>
      <c r="B31" s="14">
        <v>30503301</v>
      </c>
      <c r="C31" s="14">
        <f t="shared" si="0"/>
        <v>4965084</v>
      </c>
      <c r="D31" s="14">
        <v>2695476</v>
      </c>
      <c r="E31" s="15">
        <f t="shared" si="1"/>
        <v>0.54288628349490164</v>
      </c>
      <c r="F31" s="14">
        <v>1098527</v>
      </c>
      <c r="G31" s="15">
        <f t="shared" si="2"/>
        <v>0.22125043604498937</v>
      </c>
      <c r="H31" s="14">
        <v>144528</v>
      </c>
      <c r="I31" s="15">
        <f t="shared" si="3"/>
        <v>2.9108873082509781E-2</v>
      </c>
      <c r="J31" s="14">
        <v>838760</v>
      </c>
      <c r="K31" s="15">
        <f t="shared" si="4"/>
        <v>0.16893168373385023</v>
      </c>
      <c r="L31" s="14">
        <v>187793</v>
      </c>
      <c r="M31" s="15">
        <f t="shared" si="5"/>
        <v>3.7822723643749029E-2</v>
      </c>
      <c r="N31" s="14">
        <v>11388674</v>
      </c>
      <c r="O31" s="14">
        <v>4835250</v>
      </c>
      <c r="P31" s="15">
        <v>0.42459999999999998</v>
      </c>
      <c r="Q31" s="14">
        <v>6393597</v>
      </c>
      <c r="R31" s="15">
        <v>0.56140000000000001</v>
      </c>
      <c r="S31" s="14">
        <v>159827</v>
      </c>
      <c r="T31" s="15">
        <v>1.4E-2</v>
      </c>
    </row>
    <row r="32" spans="1:20" ht="16" x14ac:dyDescent="0.2">
      <c r="A32" s="16" t="s">
        <v>27</v>
      </c>
      <c r="B32" s="14">
        <v>3417734</v>
      </c>
      <c r="C32" s="14">
        <f t="shared" si="0"/>
        <v>393988</v>
      </c>
      <c r="D32" s="14">
        <v>94477</v>
      </c>
      <c r="E32" s="15">
        <f t="shared" si="1"/>
        <v>0.2397966435525955</v>
      </c>
      <c r="F32" s="14">
        <v>243483</v>
      </c>
      <c r="G32" s="15">
        <f t="shared" si="2"/>
        <v>0.61799597957298191</v>
      </c>
      <c r="H32" s="14">
        <v>10916</v>
      </c>
      <c r="I32" s="15">
        <f t="shared" si="3"/>
        <v>2.7706427606932191E-2</v>
      </c>
      <c r="J32" s="14">
        <v>8158</v>
      </c>
      <c r="K32" s="15">
        <f t="shared" si="4"/>
        <v>2.0706214402469111E-2</v>
      </c>
      <c r="L32" s="14">
        <v>36954</v>
      </c>
      <c r="M32" s="15">
        <f t="shared" si="5"/>
        <v>9.3794734865021268E-2</v>
      </c>
      <c r="N32" s="14">
        <v>1488494</v>
      </c>
      <c r="O32" s="14">
        <v>562566</v>
      </c>
      <c r="P32" s="15">
        <v>0.37790000000000001</v>
      </c>
      <c r="Q32" s="14">
        <v>883818</v>
      </c>
      <c r="R32" s="15">
        <v>0.59379999999999999</v>
      </c>
      <c r="S32" s="14">
        <v>42110</v>
      </c>
      <c r="T32" s="15">
        <v>2.8299999999999999E-2</v>
      </c>
    </row>
    <row r="33" spans="1:20" ht="16" x14ac:dyDescent="0.2">
      <c r="A33" s="16" t="s">
        <v>28</v>
      </c>
      <c r="B33" s="14">
        <v>1770071</v>
      </c>
      <c r="C33" s="14">
        <f t="shared" si="0"/>
        <v>471654</v>
      </c>
      <c r="D33" s="14">
        <v>10126</v>
      </c>
      <c r="E33" s="15">
        <f t="shared" si="1"/>
        <v>2.1469127792831187E-2</v>
      </c>
      <c r="F33" s="14">
        <v>406959</v>
      </c>
      <c r="G33" s="15">
        <f t="shared" si="2"/>
        <v>0.86283377221437751</v>
      </c>
      <c r="H33" s="14">
        <v>1730</v>
      </c>
      <c r="I33" s="15">
        <f t="shared" si="3"/>
        <v>3.6679430260317947E-3</v>
      </c>
      <c r="J33" s="14">
        <v>20264</v>
      </c>
      <c r="K33" s="15">
        <f t="shared" si="4"/>
        <v>4.2963697965033687E-2</v>
      </c>
      <c r="L33" s="14">
        <v>32575</v>
      </c>
      <c r="M33" s="15">
        <f t="shared" si="5"/>
        <v>6.9065459001725837E-2</v>
      </c>
      <c r="N33" s="14">
        <v>762390</v>
      </c>
      <c r="O33" s="14">
        <v>214309</v>
      </c>
      <c r="P33" s="15">
        <v>0.28110000000000002</v>
      </c>
      <c r="Q33" s="14">
        <v>533556</v>
      </c>
      <c r="R33" s="15">
        <v>0.69979999999999998</v>
      </c>
      <c r="S33" s="14">
        <v>14525</v>
      </c>
      <c r="T33" s="15">
        <v>1.9099999999999999E-2</v>
      </c>
    </row>
    <row r="34" spans="1:20" ht="16" x14ac:dyDescent="0.2">
      <c r="A34" s="16" t="s">
        <v>29</v>
      </c>
      <c r="B34" s="14">
        <v>5910955</v>
      </c>
      <c r="C34" s="14">
        <f t="shared" si="0"/>
        <v>1098868</v>
      </c>
      <c r="D34" s="14">
        <v>151922</v>
      </c>
      <c r="E34" s="15">
        <f t="shared" si="1"/>
        <v>0.13825318418590768</v>
      </c>
      <c r="F34" s="14">
        <v>663187</v>
      </c>
      <c r="G34" s="15">
        <f t="shared" si="2"/>
        <v>0.60351834797264092</v>
      </c>
      <c r="H34" s="14">
        <v>40695</v>
      </c>
      <c r="I34" s="15">
        <f t="shared" si="3"/>
        <v>3.7033565450991381E-2</v>
      </c>
      <c r="J34" s="14">
        <v>162794</v>
      </c>
      <c r="K34" s="15">
        <f t="shared" si="4"/>
        <v>0.14814700218770591</v>
      </c>
      <c r="L34" s="14">
        <v>80270</v>
      </c>
      <c r="M34" s="15">
        <f t="shared" si="5"/>
        <v>7.3047900202754104E-2</v>
      </c>
      <c r="N34" s="14">
        <v>3415787</v>
      </c>
      <c r="O34" s="14">
        <v>1668229</v>
      </c>
      <c r="P34" s="15">
        <v>0.4884</v>
      </c>
      <c r="Q34" s="14">
        <v>1697626</v>
      </c>
      <c r="R34" s="15">
        <v>0.497</v>
      </c>
      <c r="S34" s="14">
        <v>49932</v>
      </c>
      <c r="T34" s="15">
        <v>1.46E-2</v>
      </c>
    </row>
    <row r="35" spans="1:20" ht="16" x14ac:dyDescent="0.2">
      <c r="A35" s="16" t="s">
        <v>30</v>
      </c>
      <c r="B35" s="14">
        <v>584057</v>
      </c>
      <c r="C35" s="14">
        <f t="shared" si="0"/>
        <v>87035</v>
      </c>
      <c r="D35" s="14">
        <v>16139</v>
      </c>
      <c r="E35" s="15">
        <f t="shared" si="1"/>
        <v>0.1854311483885793</v>
      </c>
      <c r="F35" s="14">
        <v>59692</v>
      </c>
      <c r="G35" s="15">
        <f t="shared" si="2"/>
        <v>0.68583903027517668</v>
      </c>
      <c r="H35" s="14">
        <v>305</v>
      </c>
      <c r="I35" s="15">
        <f t="shared" si="3"/>
        <v>3.5043373355546619E-3</v>
      </c>
      <c r="J35" s="14">
        <v>874</v>
      </c>
      <c r="K35" s="15">
        <f t="shared" si="4"/>
        <v>1.0041937151720573E-2</v>
      </c>
      <c r="L35" s="14">
        <v>10025</v>
      </c>
      <c r="M35" s="15">
        <f t="shared" si="5"/>
        <v>0.11518354684896881</v>
      </c>
      <c r="N35" s="14">
        <v>269048</v>
      </c>
      <c r="O35" s="14">
        <v>69527</v>
      </c>
      <c r="P35" s="15">
        <v>0.25840000000000002</v>
      </c>
      <c r="Q35" s="14">
        <v>192633</v>
      </c>
      <c r="R35" s="15">
        <v>0.71599999999999997</v>
      </c>
      <c r="S35" s="14">
        <v>6888</v>
      </c>
      <c r="T35" s="15">
        <v>2.5600000000000001E-2</v>
      </c>
    </row>
    <row r="38" spans="1:20" x14ac:dyDescent="0.2">
      <c r="N38" s="1"/>
      <c r="O38" s="1"/>
      <c r="P38" s="1"/>
      <c r="Q38" s="1"/>
    </row>
    <row r="41" spans="1:20" x14ac:dyDescent="0.2">
      <c r="D41" s="3"/>
    </row>
  </sheetData>
  <autoFilter ref="A4:T4" xr:uid="{00000000-0001-0000-0000-000000000000}"/>
  <mergeCells count="5">
    <mergeCell ref="C2:L2"/>
    <mergeCell ref="A3:A4"/>
    <mergeCell ref="B3:B4"/>
    <mergeCell ref="A1:T1"/>
    <mergeCell ref="N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How white is Medicaid in Trump country?</dc:title>
  <dc:subject/>
  <dc:creator>Remapping Debate</dc:creator>
  <cp:keywords/>
  <dc:description/>
  <cp:lastModifiedBy>Craig Gurian</cp:lastModifiedBy>
  <dcterms:created xsi:type="dcterms:W3CDTF">2025-03-14T21:00:47Z</dcterms:created>
  <dcterms:modified xsi:type="dcterms:W3CDTF">2025-04-08T00:18:02Z</dcterms:modified>
  <cp:category/>
</cp:coreProperties>
</file>